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840"/>
  </bookViews>
  <sheets>
    <sheet name="2021 год для юстиции" sheetId="1" r:id="rId1"/>
  </sheets>
  <externalReferences>
    <externalReference r:id="rId2"/>
  </externalReferences>
  <definedNames>
    <definedName name="_xlnm.Print_Area" localSheetId="0">'2021 год для юстиции'!$A$1:$D$32</definedName>
  </definedNames>
  <calcPr calcId="125725"/>
</workbook>
</file>

<file path=xl/calcChain.xml><?xml version="1.0" encoding="utf-8"?>
<calcChain xmlns="http://schemas.openxmlformats.org/spreadsheetml/2006/main">
  <c r="D26" i="1"/>
  <c r="D25"/>
  <c r="D27" s="1"/>
  <c r="B25"/>
  <c r="B27" s="1"/>
  <c r="B7"/>
</calcChain>
</file>

<file path=xl/sharedStrings.xml><?xml version="1.0" encoding="utf-8"?>
<sst xmlns="http://schemas.openxmlformats.org/spreadsheetml/2006/main" count="38" uniqueCount="37">
  <si>
    <t xml:space="preserve">Отчет Благотворительного фонда "Надежда" об использовании средств, </t>
  </si>
  <si>
    <t xml:space="preserve">поступивших на уставную деятельности и программу благотворительной поддержки КБ №122    </t>
  </si>
  <si>
    <t>Доход</t>
  </si>
  <si>
    <t>Расход</t>
  </si>
  <si>
    <t>Поступление 
благотворительной помощи</t>
  </si>
  <si>
    <t>Сумма</t>
  </si>
  <si>
    <t>Наименование расхода</t>
  </si>
  <si>
    <t>От юридических лиц благотворительная помощь для программы поддержки Б№122 в том числе от организаций:</t>
  </si>
  <si>
    <t>Программа благотворительной поддержки ФГБУЗ КБ № 122 им. Л.Г. Соколова ФМБА России в соответствии с договором о сотрудничестве между БФ «Надежда» и КБ № 122 от 16.07.1996г.</t>
  </si>
  <si>
    <t>в т.ч.</t>
  </si>
  <si>
    <t xml:space="preserve"> ООО "ЛЕНТЕХСТРОМ"</t>
  </si>
  <si>
    <t>Программа об оказании финансовой поддержки работникам здравоохранения и другим гражданам для повышения их квалификации и улучшения морально-психологического состояния и  организации и участии в мероприятиях в сферах профилактики заболеваний и охраны здоровья</t>
  </si>
  <si>
    <t xml:space="preserve"> ООО "ТИГОДА ФАРМ"</t>
  </si>
  <si>
    <t>ООО "Бовбель А.В."</t>
  </si>
  <si>
    <t xml:space="preserve"> АО "Монолитстрой"</t>
  </si>
  <si>
    <t xml:space="preserve">Программа об оказании благотворительной поддержки ФГБУЗ КБ №122  им. Л.Г.Соколова ФМБА России в соответствии с договором о сотрудничестве в условиях изменением эпидемиологической обстановки в Российской Федерации вследствие распространения новой коронавирусной инфекции (COVID-19)
</t>
  </si>
  <si>
    <t xml:space="preserve"> Компания "ФАРМСТОР"</t>
  </si>
  <si>
    <t>ООО "ЭКСИФАРМ"</t>
  </si>
  <si>
    <t>ООО "Веларго Норд"</t>
  </si>
  <si>
    <t xml:space="preserve"> ООО "Смарт Премиум Партнер"</t>
  </si>
  <si>
    <t>ООО "НТФФ "ПОЛИСАН"</t>
  </si>
  <si>
    <t>ООО "Спутник"</t>
  </si>
  <si>
    <t>ООО "ЕСТ"</t>
  </si>
  <si>
    <t>ООО КФ "Докман"</t>
  </si>
  <si>
    <t>Программа оказания благотворительной помощи на лечение граждан в ФГБУЗ КБ № 122 им. Л.Г. Соколова ФМБА России.</t>
  </si>
  <si>
    <t xml:space="preserve"> ООО "Торговый дом "Энерго"</t>
  </si>
  <si>
    <t xml:space="preserve"> ООО "НДА Деловая Медицинская Компания"</t>
  </si>
  <si>
    <t xml:space="preserve"> ООО "Азимут Мед Групп"</t>
  </si>
  <si>
    <t xml:space="preserve"> ООО "Веритас ИНВЕСТМЕНС"</t>
  </si>
  <si>
    <t>Поступления от физических лиц</t>
  </si>
  <si>
    <t>Административные затраты БФ «Надежда»</t>
  </si>
  <si>
    <t>в том числе оплата труда</t>
  </si>
  <si>
    <t xml:space="preserve">Председатель </t>
  </si>
  <si>
    <t>Фонда  «Надежда», к.э.н.</t>
  </si>
  <si>
    <t>В.В.Титов</t>
  </si>
  <si>
    <t xml:space="preserve">за 2021г. </t>
  </si>
  <si>
    <t>ИТОГО за 2021 г.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</si>
</sst>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19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Arial Narrow"/>
      <family val="2"/>
      <charset val="204"/>
    </font>
    <font>
      <b/>
      <sz val="12"/>
      <name val="Arial Cyr"/>
      <family val="2"/>
      <charset val="204"/>
    </font>
    <font>
      <i/>
      <sz val="12"/>
      <color indexed="8"/>
      <name val="Arial Narrow"/>
      <family val="2"/>
      <charset val="204"/>
    </font>
    <font>
      <i/>
      <sz val="11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3" xfId="0" applyFont="1" applyFill="1" applyBorder="1"/>
    <xf numFmtId="0" fontId="6" fillId="0" borderId="4" xfId="0" applyFont="1" applyFill="1" applyBorder="1" applyAlignment="1">
      <alignment wrapText="1"/>
    </xf>
    <xf numFmtId="4" fontId="6" fillId="0" borderId="5" xfId="0" applyNumberFormat="1" applyFont="1" applyFill="1" applyBorder="1"/>
    <xf numFmtId="165" fontId="6" fillId="0" borderId="7" xfId="1" applyNumberFormat="1" applyFont="1" applyFill="1" applyBorder="1" applyAlignment="1">
      <alignment horizontal="center"/>
    </xf>
    <xf numFmtId="0" fontId="7" fillId="0" borderId="8" xfId="0" applyFont="1" applyFill="1" applyBorder="1"/>
    <xf numFmtId="4" fontId="5" fillId="0" borderId="9" xfId="0" applyNumberFormat="1" applyFont="1" applyFill="1" applyBorder="1"/>
    <xf numFmtId="165" fontId="6" fillId="0" borderId="10" xfId="1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wrapText="1"/>
    </xf>
    <xf numFmtId="4" fontId="10" fillId="0" borderId="9" xfId="0" applyNumberFormat="1" applyFont="1" applyFill="1" applyBorder="1"/>
    <xf numFmtId="0" fontId="7" fillId="0" borderId="9" xfId="0" applyFont="1" applyFill="1" applyBorder="1" applyAlignment="1">
      <alignment horizontal="left" wrapText="1"/>
    </xf>
    <xf numFmtId="4" fontId="11" fillId="0" borderId="10" xfId="0" applyNumberFormat="1" applyFont="1" applyBorder="1" applyAlignment="1">
      <alignment horizontal="center" wrapText="1"/>
    </xf>
    <xf numFmtId="0" fontId="9" fillId="0" borderId="9" xfId="0" applyFont="1" applyFill="1" applyBorder="1" applyAlignment="1">
      <alignment wrapText="1"/>
    </xf>
    <xf numFmtId="4" fontId="11" fillId="0" borderId="12" xfId="0" applyNumberFormat="1" applyFont="1" applyBorder="1" applyAlignment="1">
      <alignment horizontal="center" wrapText="1"/>
    </xf>
    <xf numFmtId="4" fontId="11" fillId="0" borderId="14" xfId="0" applyNumberFormat="1" applyFont="1" applyBorder="1" applyAlignment="1">
      <alignment horizontal="center" wrapText="1"/>
    </xf>
    <xf numFmtId="4" fontId="11" fillId="0" borderId="16" xfId="0" applyNumberFormat="1" applyFont="1" applyBorder="1" applyAlignment="1">
      <alignment horizontal="center" wrapText="1"/>
    </xf>
    <xf numFmtId="0" fontId="7" fillId="0" borderId="11" xfId="0" applyFont="1" applyFill="1" applyBorder="1" applyAlignment="1">
      <alignment wrapText="1"/>
    </xf>
    <xf numFmtId="4" fontId="11" fillId="0" borderId="12" xfId="0" applyNumberFormat="1" applyFont="1" applyBorder="1" applyAlignment="1">
      <alignment horizontal="center" wrapText="1"/>
    </xf>
    <xf numFmtId="0" fontId="12" fillId="0" borderId="8" xfId="0" applyFont="1" applyFill="1" applyBorder="1" applyAlignment="1">
      <alignment wrapText="1"/>
    </xf>
    <xf numFmtId="4" fontId="6" fillId="0" borderId="9" xfId="0" applyNumberFormat="1" applyFont="1" applyFill="1" applyBorder="1"/>
    <xf numFmtId="0" fontId="7" fillId="0" borderId="9" xfId="0" applyFont="1" applyFill="1" applyBorder="1" applyAlignment="1">
      <alignment wrapText="1"/>
    </xf>
    <xf numFmtId="4" fontId="13" fillId="0" borderId="10" xfId="0" applyNumberFormat="1" applyFont="1" applyBorder="1" applyAlignment="1">
      <alignment wrapText="1"/>
    </xf>
    <xf numFmtId="4" fontId="5" fillId="0" borderId="0" xfId="0" applyNumberFormat="1" applyFont="1"/>
    <xf numFmtId="0" fontId="6" fillId="0" borderId="17" xfId="0" applyFont="1" applyFill="1" applyBorder="1"/>
    <xf numFmtId="4" fontId="6" fillId="0" borderId="18" xfId="0" applyNumberFormat="1" applyFont="1" applyFill="1" applyBorder="1"/>
    <xf numFmtId="0" fontId="14" fillId="0" borderId="19" xfId="0" applyFont="1" applyFill="1" applyBorder="1" applyAlignment="1">
      <alignment horizontal="right"/>
    </xf>
    <xf numFmtId="4" fontId="14" fillId="0" borderId="20" xfId="0" applyNumberFormat="1" applyFont="1" applyBorder="1"/>
    <xf numFmtId="0" fontId="3" fillId="0" borderId="1" xfId="0" applyFont="1" applyFill="1" applyBorder="1"/>
    <xf numFmtId="4" fontId="12" fillId="0" borderId="2" xfId="0" applyNumberFormat="1" applyFont="1" applyFill="1" applyBorder="1"/>
    <xf numFmtId="4" fontId="6" fillId="0" borderId="3" xfId="0" applyNumberFormat="1" applyFont="1" applyFill="1" applyBorder="1"/>
    <xf numFmtId="0" fontId="15" fillId="0" borderId="0" xfId="0" applyFont="1" applyAlignment="1">
      <alignment horizontal="justify"/>
    </xf>
    <xf numFmtId="4" fontId="3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/>
    <xf numFmtId="0" fontId="9" fillId="0" borderId="0" xfId="0" applyFont="1" applyAlignment="1">
      <alignment horizontal="center"/>
    </xf>
    <xf numFmtId="0" fontId="7" fillId="0" borderId="6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5" xfId="0" applyFont="1" applyFill="1" applyBorder="1" applyAlignment="1">
      <alignment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6;%20&#1073;&#1083;&#1072;&#1075;&#1086;&#1090;&#1074;&#1086;&#1088;&#1080;&#1090;&#1077;&#1083;&#1100;&#1085;&#1086;&#1081;%20&#1076;&#1077;&#1103;&#1090;%20&#1079;&#1072;%202021%20&#1075;&#1086;&#1076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листа 2021"/>
      <sheetName val="2021 год"/>
      <sheetName val="2021 год для юстиции"/>
      <sheetName val="2020 год для юстиции (2)"/>
      <sheetName val="Полная вер (2)"/>
      <sheetName val="Полная вер2021 (2)"/>
      <sheetName val="Полная вер2021"/>
      <sheetName val="Лист7"/>
    </sheetNames>
    <sheetDataSet>
      <sheetData sheetId="0"/>
      <sheetData sheetId="1">
        <row r="26">
          <cell r="D26">
            <v>32467.100000000002</v>
          </cell>
        </row>
        <row r="27">
          <cell r="B27">
            <v>2263000</v>
          </cell>
          <cell r="D27">
            <v>1164322</v>
          </cell>
        </row>
        <row r="28">
          <cell r="D28">
            <v>1153052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tabSelected="1" zoomScaleNormal="100" workbookViewId="0">
      <selection activeCell="F25" sqref="F25"/>
    </sheetView>
  </sheetViews>
  <sheetFormatPr defaultRowHeight="15"/>
  <cols>
    <col min="1" max="1" width="44.5703125" style="5" customWidth="1"/>
    <col min="2" max="2" width="18" style="5" customWidth="1"/>
    <col min="3" max="3" width="55.140625" style="5" customWidth="1"/>
    <col min="4" max="4" width="19.42578125" style="5" customWidth="1"/>
    <col min="5" max="16384" width="9.140625" style="5"/>
  </cols>
  <sheetData>
    <row r="1" spans="1:4" s="2" customFormat="1" ht="28.5" customHeight="1">
      <c r="A1" s="1" t="s">
        <v>0</v>
      </c>
      <c r="B1" s="1"/>
      <c r="C1" s="1"/>
      <c r="D1" s="1"/>
    </row>
    <row r="2" spans="1:4" s="2" customFormat="1" ht="27" customHeight="1">
      <c r="A2" s="1" t="s">
        <v>1</v>
      </c>
      <c r="B2" s="1"/>
      <c r="C2" s="1"/>
      <c r="D2" s="1"/>
    </row>
    <row r="3" spans="1:4" s="2" customFormat="1" ht="23.25" customHeight="1">
      <c r="A3" s="1" t="s">
        <v>35</v>
      </c>
      <c r="B3" s="1"/>
      <c r="C3" s="1"/>
      <c r="D3" s="1"/>
    </row>
    <row r="4" spans="1:4" s="4" customFormat="1" ht="9.75" customHeight="1">
      <c r="A4" s="3"/>
    </row>
    <row r="5" spans="1:4" ht="18.75" thickBot="1">
      <c r="A5" s="2" t="s">
        <v>2</v>
      </c>
      <c r="B5" s="4"/>
      <c r="C5" s="2" t="s">
        <v>3</v>
      </c>
    </row>
    <row r="6" spans="1:4" ht="42" customHeight="1" thickBot="1">
      <c r="A6" s="6" t="s">
        <v>4</v>
      </c>
      <c r="B6" s="7" t="s">
        <v>5</v>
      </c>
      <c r="C6" s="7" t="s">
        <v>6</v>
      </c>
      <c r="D6" s="8" t="s">
        <v>5</v>
      </c>
    </row>
    <row r="7" spans="1:4" ht="60.75" customHeight="1">
      <c r="A7" s="9" t="s">
        <v>7</v>
      </c>
      <c r="B7" s="10">
        <f>SUM(B8:B24)</f>
        <v>6754400</v>
      </c>
      <c r="C7" s="44" t="s">
        <v>8</v>
      </c>
      <c r="D7" s="11">
        <v>619842.75</v>
      </c>
    </row>
    <row r="8" spans="1:4" ht="13.5" customHeight="1">
      <c r="A8" s="12" t="s">
        <v>9</v>
      </c>
      <c r="B8" s="13"/>
      <c r="C8" s="45"/>
      <c r="D8" s="14"/>
    </row>
    <row r="9" spans="1:4" ht="27.75" customHeight="1">
      <c r="A9" s="15" t="s">
        <v>10</v>
      </c>
      <c r="B9" s="16">
        <v>127900</v>
      </c>
      <c r="C9" s="46" t="s">
        <v>11</v>
      </c>
      <c r="D9" s="18">
        <v>311180</v>
      </c>
    </row>
    <row r="10" spans="1:4" ht="21" customHeight="1">
      <c r="A10" s="15" t="s">
        <v>12</v>
      </c>
      <c r="B10" s="16">
        <v>50000</v>
      </c>
      <c r="C10" s="46"/>
      <c r="D10" s="18"/>
    </row>
    <row r="11" spans="1:4" ht="51.75" customHeight="1">
      <c r="A11" s="15" t="s">
        <v>13</v>
      </c>
      <c r="B11" s="16">
        <v>50000</v>
      </c>
      <c r="C11" s="46"/>
      <c r="D11" s="18"/>
    </row>
    <row r="12" spans="1:4" ht="19.5" customHeight="1">
      <c r="A12" s="19" t="s">
        <v>14</v>
      </c>
      <c r="B12" s="16">
        <v>270000</v>
      </c>
      <c r="C12" s="47" t="s">
        <v>15</v>
      </c>
      <c r="D12" s="20">
        <v>5829615.21</v>
      </c>
    </row>
    <row r="13" spans="1:4" ht="21.75" customHeight="1">
      <c r="A13" s="19" t="s">
        <v>16</v>
      </c>
      <c r="B13" s="16">
        <v>1000000</v>
      </c>
      <c r="C13" s="48"/>
      <c r="D13" s="21"/>
    </row>
    <row r="14" spans="1:4" ht="21.75" customHeight="1">
      <c r="A14" s="19" t="s">
        <v>17</v>
      </c>
      <c r="B14" s="16">
        <v>36500</v>
      </c>
      <c r="C14" s="48"/>
      <c r="D14" s="21"/>
    </row>
    <row r="15" spans="1:4" ht="21.75" customHeight="1">
      <c r="A15" s="19" t="s">
        <v>18</v>
      </c>
      <c r="B15" s="16">
        <v>30000</v>
      </c>
      <c r="C15" s="48"/>
      <c r="D15" s="21"/>
    </row>
    <row r="16" spans="1:4" ht="21.75" customHeight="1">
      <c r="A16" s="19" t="s">
        <v>19</v>
      </c>
      <c r="B16" s="16">
        <v>30000</v>
      </c>
      <c r="C16" s="48"/>
      <c r="D16" s="21"/>
    </row>
    <row r="17" spans="1:4" ht="21.75" customHeight="1">
      <c r="A17" s="19" t="s">
        <v>20</v>
      </c>
      <c r="B17" s="16">
        <v>1310000</v>
      </c>
      <c r="C17" s="48"/>
      <c r="D17" s="21"/>
    </row>
    <row r="18" spans="1:4" ht="21.75" customHeight="1">
      <c r="A18" s="19" t="s">
        <v>21</v>
      </c>
      <c r="B18" s="16">
        <v>100000</v>
      </c>
      <c r="C18" s="48"/>
      <c r="D18" s="21"/>
    </row>
    <row r="19" spans="1:4" ht="21.75" customHeight="1">
      <c r="A19" s="19" t="s">
        <v>22</v>
      </c>
      <c r="B19" s="16">
        <v>1000000</v>
      </c>
      <c r="C19" s="49"/>
      <c r="D19" s="22"/>
    </row>
    <row r="20" spans="1:4" ht="30.75" customHeight="1">
      <c r="A20" s="19" t="s">
        <v>23</v>
      </c>
      <c r="B20" s="16">
        <v>300000</v>
      </c>
      <c r="C20" s="17" t="s">
        <v>24</v>
      </c>
      <c r="D20" s="20">
        <v>499348</v>
      </c>
    </row>
    <row r="21" spans="1:4" ht="22.5" customHeight="1">
      <c r="A21" s="19" t="s">
        <v>25</v>
      </c>
      <c r="B21" s="16">
        <v>750000</v>
      </c>
      <c r="C21" s="17"/>
      <c r="D21" s="21"/>
    </row>
    <row r="22" spans="1:4" ht="33" customHeight="1">
      <c r="A22" s="19" t="s">
        <v>26</v>
      </c>
      <c r="B22" s="16">
        <v>450000</v>
      </c>
      <c r="C22" s="17"/>
      <c r="D22" s="22"/>
    </row>
    <row r="23" spans="1:4" ht="22.5" customHeight="1">
      <c r="A23" s="19" t="s">
        <v>27</v>
      </c>
      <c r="B23" s="16">
        <v>250000</v>
      </c>
      <c r="C23" s="23"/>
      <c r="D23" s="24"/>
    </row>
    <row r="24" spans="1:4" ht="22.5" customHeight="1">
      <c r="A24" s="19" t="s">
        <v>28</v>
      </c>
      <c r="B24" s="16">
        <v>1000000</v>
      </c>
      <c r="C24" s="23"/>
      <c r="D24" s="24"/>
    </row>
    <row r="25" spans="1:4" ht="21.75" customHeight="1">
      <c r="A25" s="25" t="s">
        <v>29</v>
      </c>
      <c r="B25" s="26">
        <f>'[1]2021 год'!B27</f>
        <v>2263000</v>
      </c>
      <c r="C25" s="27" t="s">
        <v>30</v>
      </c>
      <c r="D25" s="28">
        <f>'[1]2021 год'!D26+'[1]2021 год'!D27</f>
        <v>1196789.1000000001</v>
      </c>
    </row>
    <row r="26" spans="1:4" ht="21" customHeight="1" thickBot="1">
      <c r="A26" s="30"/>
      <c r="B26" s="31"/>
      <c r="C26" s="32" t="s">
        <v>31</v>
      </c>
      <c r="D26" s="33">
        <f>'[1]2021 год'!D28</f>
        <v>1153052</v>
      </c>
    </row>
    <row r="27" spans="1:4" s="4" customFormat="1" ht="26.25" customHeight="1" thickBot="1">
      <c r="A27" s="34" t="s">
        <v>36</v>
      </c>
      <c r="B27" s="35">
        <f>B25+B7</f>
        <v>9017400</v>
      </c>
      <c r="C27" s="34"/>
      <c r="D27" s="36">
        <f>SUM(D7:D25)</f>
        <v>8456775.0600000005</v>
      </c>
    </row>
    <row r="28" spans="1:4" ht="21" customHeight="1">
      <c r="B28" s="29"/>
    </row>
    <row r="29" spans="1:4" ht="16.5" customHeight="1">
      <c r="C29" s="4"/>
      <c r="D29" s="4"/>
    </row>
    <row r="31" spans="1:4" s="4" customFormat="1" ht="22.5">
      <c r="A31" s="37" t="s">
        <v>32</v>
      </c>
      <c r="B31" s="38"/>
      <c r="C31" s="5"/>
      <c r="D31" s="5"/>
    </row>
    <row r="32" spans="1:4" s="4" customFormat="1" ht="23.25">
      <c r="A32" s="37" t="s">
        <v>33</v>
      </c>
      <c r="B32" s="39"/>
      <c r="C32" s="5"/>
      <c r="D32" s="40" t="s">
        <v>34</v>
      </c>
    </row>
    <row r="33" spans="1:4" ht="23.25">
      <c r="A33" s="41"/>
      <c r="B33" s="42"/>
      <c r="C33" s="39"/>
      <c r="D33" s="42"/>
    </row>
    <row r="34" spans="1:4" ht="23.25">
      <c r="A34" s="43"/>
      <c r="C34" s="42"/>
    </row>
    <row r="35" spans="1:4" ht="23.25">
      <c r="C35" s="42"/>
      <c r="D35" s="42"/>
    </row>
  </sheetData>
  <mergeCells count="11">
    <mergeCell ref="C12:C19"/>
    <mergeCell ref="D12:D19"/>
    <mergeCell ref="C20:C22"/>
    <mergeCell ref="D20:D22"/>
    <mergeCell ref="A1:D1"/>
    <mergeCell ref="A2:D2"/>
    <mergeCell ref="A3:D3"/>
    <mergeCell ref="C7:C8"/>
    <mergeCell ref="D7:D8"/>
    <mergeCell ref="C9:C11"/>
    <mergeCell ref="D9:D11"/>
  </mergeCells>
  <printOptions horizontalCentered="1"/>
  <pageMargins left="0.41" right="0.37" top="0.44" bottom="0.66" header="0.33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 год для юстиции</vt:lpstr>
      <vt:lpstr>'2021 год для юстиции'!Область_печати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2022-03-25T18:16:27Z</dcterms:created>
  <dcterms:modified xsi:type="dcterms:W3CDTF">2022-03-25T18:22:41Z</dcterms:modified>
</cp:coreProperties>
</file>